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scandallo (ejemplo)" sheetId="1" state="visible" r:id="rId3"/>
    <sheet name="Plantilla en blanco" sheetId="2" state="visible" r:id="rId4"/>
    <sheet name="Cómo usarla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<sst xmlns="http://schemas.openxmlformats.org/spreadsheetml/2006/main" count="75" uniqueCount="50">
  <si>
    <t xml:space="preserve">Ficha de escandallo (coste estándar de materia prima)</t>
  </si>
  <si>
    <t xml:space="preserve">Celdas en azul sobre fondo amarillo = las que tú rellenas. Todo lo demás se calcula solo.</t>
  </si>
  <si>
    <t xml:space="preserve">Plato</t>
  </si>
  <si>
    <t xml:space="preserve">Lomo de merluza a la plancha con patatas panaderas y alioli casero</t>
  </si>
  <si>
    <t xml:space="preserve">Raciones que salen de la receta</t>
  </si>
  <si>
    <t xml:space="preserve">Cantidades de abajo = receta completa</t>
  </si>
  <si>
    <t xml:space="preserve">Food cost objetivo</t>
  </si>
  <si>
    <t xml:space="preserve">Referencia operativa, no estándar oficial</t>
  </si>
  <si>
    <t xml:space="preserve">IVA aplicable (hostelería en España)</t>
  </si>
  <si>
    <t xml:space="preserve">Comprueba el tipo vigente con tu asesoría</t>
  </si>
  <si>
    <t xml:space="preserve">Ingrediente</t>
  </si>
  <si>
    <t xml:space="preserve">Unidad de compra</t>
  </si>
  <si>
    <t xml:space="preserve">Precio neto de compra (€ por unidad de compra, sin IVA)</t>
  </si>
  <si>
    <t xml:space="preserve">Factor (g, ml o ud por unidad de compra)</t>
  </si>
  <si>
    <t xml:space="preserve">Cantidad útil en la receta (g, ml o ud)</t>
  </si>
  <si>
    <t xml:space="preserve">Rendimiento (%)</t>
  </si>
  <si>
    <t xml:space="preserve">Cantidad bruta necesaria</t>
  </si>
  <si>
    <t xml:space="preserve">Coste (€)</t>
  </si>
  <si>
    <t xml:space="preserve">Merluza fresca</t>
  </si>
  <si>
    <t xml:space="preserve">kg</t>
  </si>
  <si>
    <t xml:space="preserve">Patata blanca</t>
  </si>
  <si>
    <t xml:space="preserve">Aceite de oliva virgen</t>
  </si>
  <si>
    <t xml:space="preserve">l</t>
  </si>
  <si>
    <t xml:space="preserve">Ajo</t>
  </si>
  <si>
    <t xml:space="preserve">Huevo (alioli)</t>
  </si>
  <si>
    <t xml:space="preserve">docena</t>
  </si>
  <si>
    <t xml:space="preserve">Limón</t>
  </si>
  <si>
    <t xml:space="preserve">Otros (sal, pimienta, perejil...): coste estimado de la receta</t>
  </si>
  <si>
    <t xml:space="preserve">Coste total de materia prima de la receta</t>
  </si>
  <si>
    <t xml:space="preserve">Coste de materia prima por ración</t>
  </si>
  <si>
    <t xml:space="preserve">Precio neto orientativo (sin IVA) = coste ÷ food cost objetivo</t>
  </si>
  <si>
    <t xml:space="preserve">PVP orientativo con IVA (calculado sobre el neto ya redondeado)</t>
  </si>
  <si>
    <t xml:space="preserve">Importante: el precio neto orientativo no es el PVP definitivo. El precio en carta también depende del posicionamiento, los precios comparables de la categoría, el valor percibido y la contribución que necesitas de cada plato. Este escandallo solo calcula materia prima: no incluye mano de obra ni costes indirectos.</t>
  </si>
  <si>
    <t xml:space="preserve">Ficha de escandallo: plantilla en blanco</t>
  </si>
  <si>
    <t xml:space="preserve">Cómo usar esta plantilla</t>
  </si>
  <si>
    <t xml:space="preserve">1. Duplica la hoja «Plantilla en blanco» (clic derecho sobre la pestaña &gt; Mover o copiar) y ponle el nombre del plato.</t>
  </si>
  <si>
    <t xml:space="preserve">2. Rellena solo las celdas azules sobre fondo amarillo. Las celdas grises se calculan solas.</t>
  </si>
  <si>
    <t xml:space="preserve">3. Precio neto de compra: el precio por la unidad en que compras (kg, l, docena...), SIN IVA. Si tu factura trae el IVA incluido, quítalo antes.</t>
  </si>
  <si>
    <t xml:space="preserve">4. Factor: cuántos gramos, mililitros o unidades tiene la unidad de compra (kg = 1.000 g; l = 1.000 ml; docena = 12 ud).</t>
  </si>
  <si>
    <t xml:space="preserve">5. Cantidad útil: lo que lleva la receta una vez limpio o cocinado. La hoja calcula sola la cantidad bruta (cantidad útil ÷ rendimiento) y el coste sobre esa cantidad bruta, que es lo que realmente pagas.</t>
  </si>
  <si>
    <t xml:space="preserve">6. Rendimiento: mídelo en tu cocina (pesa antes y después). No uses un porcentaje genérico de manual.</t>
  </si>
  <si>
    <t xml:space="preserve">7. Raciones: si la receta es para varias raciones, indícalo arriba y la hoja divide el coste total entre ellas.</t>
  </si>
  <si>
    <t xml:space="preserve">Qué calcula y qué no</t>
  </si>
  <si>
    <t xml:space="preserve">Calcula el coste estándar (teórico) de materia prima por ración. No es el food cost real: eso solo se confirma después, con inventario inicial + compras netas - inventario final.</t>
  </si>
  <si>
    <t xml:space="preserve">El precio neto orientativo divide el coste entre el food cost objetivo. No es un PVP definitivo y no incluye mano de obra ni costes indirectos.</t>
  </si>
  <si>
    <t xml:space="preserve">Sobre los datos de ejemplo</t>
  </si>
  <si>
    <t xml:space="preserve">Los precios, rendimientos y cantidades de la hoja de ejemplo son ilustrativos para mostrar el método. No son cifras validadas con el consumo real de ningún restaurante. Sustitúyelos por los tuyos.</t>
  </si>
  <si>
    <t xml:space="preserve">El 30 % de food cost objetivo es una referencia operativa habitual, no un estándar oficial. El 10 % de IVA es el tipo reducido de hostelería en España; confirma el tipo vigente con tu asesoría.</t>
  </si>
  <si>
    <t xml:space="preserve">Redondeos: la cantidad bruta se redondea a la unidad y el coste de cada línea a céntimos, para que la suma coincida con la ficha del artículo.</t>
  </si>
  <si>
    <t xml:space="preserve">Puro Hospitality · purohospitality.com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</si>
</sst>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0%"/>
    <numFmt numFmtId="167" formatCode="#,##0.00&quot; €&quot;"/>
    <numFmt numFmtId="168" formatCode="#,##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i val="true"/>
      <sz val="9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9C4"/>
        <bgColor rgb="FFFFFF99"/>
      </patternFill>
    </fill>
    <fill>
      <patternFill patternType="solid">
        <fgColor rgb="FF1F3A2E"/>
        <bgColor rgb="FF333300"/>
      </patternFill>
    </fill>
    <fill>
      <patternFill patternType="solid">
        <fgColor rgb="FFF2F2F2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9C4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3A2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6</xdr:col>
      <xdr:colOff>0</xdr:colOff>
      <xdr:row>0</xdr:row>
      <xdr:rowOff>0</xdr:rowOff>
    </xdr:from>
    <xdr:to>
      <xdr:col>7</xdr:col>
      <xdr:colOff>491040</xdr:colOff>
      <xdr:row>1</xdr:row>
      <xdr:rowOff>56880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8176320" y="0"/>
          <a:ext cx="1618920" cy="4377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6</xdr:col>
      <xdr:colOff>0</xdr:colOff>
      <xdr:row>0</xdr:row>
      <xdr:rowOff>0</xdr:rowOff>
    </xdr:from>
    <xdr:to>
      <xdr:col>7</xdr:col>
      <xdr:colOff>491040</xdr:colOff>
      <xdr:row>1</xdr:row>
      <xdr:rowOff>56880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8176320" y="0"/>
          <a:ext cx="1618920" cy="4377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1904760</xdr:colOff>
      <xdr:row>2</xdr:row>
      <xdr:rowOff>133200</xdr:rowOff>
    </xdr:to>
    <xdr:pic>
      <xdr:nvPicPr>
        <xdr:cNvPr id="2" name="Image 1" descr="Picture"/>
        <xdr:cNvPicPr/>
      </xdr:nvPicPr>
      <xdr:blipFill>
        <a:blip r:embed="rId1"/>
        <a:stretch/>
      </xdr:blipFill>
      <xdr:spPr>
        <a:xfrm>
          <a:off x="0" y="0"/>
          <a:ext cx="1904760" cy="5140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6"/>
    <col collapsed="false" customWidth="true" hidden="false" outlineLevel="0" max="4" min="3" style="0" width="18"/>
    <col collapsed="false" customWidth="true" hidden="false" outlineLevel="0" max="5" min="5" style="0" width="16"/>
    <col collapsed="false" customWidth="true" hidden="false" outlineLevel="0" max="6" min="6" style="0" width="14"/>
    <col collapsed="false" customWidth="true" hidden="false" outlineLevel="0" max="7" min="7" style="0" width="16"/>
    <col collapsed="false" customWidth="true" hidden="false" outlineLevel="0" max="8" min="8" style="0" width="14"/>
  </cols>
  <sheetData>
    <row r="1" customFormat="false" ht="30" hidden="false" customHeight="true" outlineLevel="0" collapsed="false">
      <c r="A1" s="1" t="s">
        <v>0</v>
      </c>
    </row>
    <row r="2" customFormat="false" ht="19.5" hidden="false" customHeight="tru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 t="s">
        <v>3</v>
      </c>
      <c r="C4" s="4"/>
      <c r="D4" s="4"/>
      <c r="E4" s="4"/>
      <c r="F4" s="4"/>
      <c r="G4" s="4"/>
      <c r="H4" s="4"/>
    </row>
    <row r="5" customFormat="false" ht="15" hidden="false" customHeight="false" outlineLevel="0" collapsed="false">
      <c r="A5" s="3" t="s">
        <v>4</v>
      </c>
      <c r="B5" s="5" t="n">
        <v>1</v>
      </c>
      <c r="C5" s="2" t="s">
        <v>5</v>
      </c>
    </row>
    <row r="6" customFormat="false" ht="15" hidden="false" customHeight="false" outlineLevel="0" collapsed="false">
      <c r="A6" s="3" t="s">
        <v>6</v>
      </c>
      <c r="B6" s="6" t="n">
        <v>0.3</v>
      </c>
      <c r="C6" s="2" t="s">
        <v>7</v>
      </c>
    </row>
    <row r="7" customFormat="false" ht="15" hidden="false" customHeight="false" outlineLevel="0" collapsed="false">
      <c r="A7" s="3" t="s">
        <v>8</v>
      </c>
      <c r="B7" s="6" t="n">
        <v>0.1</v>
      </c>
      <c r="C7" s="2" t="s">
        <v>9</v>
      </c>
    </row>
    <row r="9" customFormat="false" ht="61.5" hidden="false" customHeight="true" outlineLevel="0" collapsed="false">
      <c r="A9" s="7" t="s">
        <v>10</v>
      </c>
      <c r="B9" s="7" t="s">
        <v>11</v>
      </c>
      <c r="C9" s="7" t="s">
        <v>12</v>
      </c>
      <c r="D9" s="7" t="s">
        <v>13</v>
      </c>
      <c r="E9" s="7" t="s">
        <v>14</v>
      </c>
      <c r="F9" s="7" t="s">
        <v>15</v>
      </c>
      <c r="G9" s="7" t="s">
        <v>16</v>
      </c>
      <c r="H9" s="7" t="s">
        <v>17</v>
      </c>
    </row>
    <row r="10" customFormat="false" ht="15" hidden="false" customHeight="false" outlineLevel="0" collapsed="false">
      <c r="A10" s="4" t="s">
        <v>18</v>
      </c>
      <c r="B10" s="4" t="s">
        <v>19</v>
      </c>
      <c r="C10" s="8" t="n">
        <v>9.8</v>
      </c>
      <c r="D10" s="9" t="n">
        <v>1000</v>
      </c>
      <c r="E10" s="9" t="n">
        <v>140</v>
      </c>
      <c r="F10" s="6" t="n">
        <v>0.64</v>
      </c>
      <c r="G10" s="10" t="n">
        <f aca="false">IF(OR(E10="",F10=""),"",ROUND(E10/F10,0))</f>
        <v>219</v>
      </c>
      <c r="H10" s="11" t="n">
        <f aca="false">IF(OR(G10="",C10="",D10=""),"",ROUND(G10*C10/D10,2))</f>
        <v>2.15</v>
      </c>
    </row>
    <row r="11" customFormat="false" ht="15" hidden="false" customHeight="false" outlineLevel="0" collapsed="false">
      <c r="A11" s="4" t="s">
        <v>20</v>
      </c>
      <c r="B11" s="4" t="s">
        <v>19</v>
      </c>
      <c r="C11" s="8" t="n">
        <v>0.65</v>
      </c>
      <c r="D11" s="9" t="n">
        <v>1000</v>
      </c>
      <c r="E11" s="9" t="n">
        <v>150</v>
      </c>
      <c r="F11" s="6" t="n">
        <v>0.83</v>
      </c>
      <c r="G11" s="10" t="n">
        <f aca="false">IF(OR(E11="",F11=""),"",ROUND(E11/F11,0))</f>
        <v>181</v>
      </c>
      <c r="H11" s="11" t="n">
        <f aca="false">IF(OR(G11="",C11="",D11=""),"",ROUND(G11*C11/D11,2))</f>
        <v>0.12</v>
      </c>
    </row>
    <row r="12" customFormat="false" ht="15" hidden="false" customHeight="false" outlineLevel="0" collapsed="false">
      <c r="A12" s="4" t="s">
        <v>21</v>
      </c>
      <c r="B12" s="4" t="s">
        <v>22</v>
      </c>
      <c r="C12" s="8" t="n">
        <v>5.2</v>
      </c>
      <c r="D12" s="9" t="n">
        <v>1000</v>
      </c>
      <c r="E12" s="9" t="n">
        <v>15</v>
      </c>
      <c r="F12" s="6" t="n">
        <v>1</v>
      </c>
      <c r="G12" s="10" t="n">
        <f aca="false">IF(OR(E12="",F12=""),"",ROUND(E12/F12,0))</f>
        <v>15</v>
      </c>
      <c r="H12" s="11" t="n">
        <f aca="false">IF(OR(G12="",C12="",D12=""),"",ROUND(G12*C12/D12,2))</f>
        <v>0.08</v>
      </c>
    </row>
    <row r="13" customFormat="false" ht="15" hidden="false" customHeight="false" outlineLevel="0" collapsed="false">
      <c r="A13" s="4" t="s">
        <v>23</v>
      </c>
      <c r="B13" s="4" t="s">
        <v>19</v>
      </c>
      <c r="C13" s="8" t="n">
        <v>2.4</v>
      </c>
      <c r="D13" s="9" t="n">
        <v>1000</v>
      </c>
      <c r="E13" s="9" t="n">
        <v>7</v>
      </c>
      <c r="F13" s="6" t="n">
        <v>0.7</v>
      </c>
      <c r="G13" s="10" t="n">
        <f aca="false">IF(OR(E13="",F13=""),"",ROUND(E13/F13,0))</f>
        <v>10</v>
      </c>
      <c r="H13" s="11" t="n">
        <f aca="false">IF(OR(G13="",C13="",D13=""),"",ROUND(G13*C13/D13,2))</f>
        <v>0.02</v>
      </c>
    </row>
    <row r="14" customFormat="false" ht="15" hidden="false" customHeight="false" outlineLevel="0" collapsed="false">
      <c r="A14" s="4" t="s">
        <v>24</v>
      </c>
      <c r="B14" s="4" t="s">
        <v>25</v>
      </c>
      <c r="C14" s="8" t="n">
        <v>3.6</v>
      </c>
      <c r="D14" s="9" t="n">
        <v>12</v>
      </c>
      <c r="E14" s="9" t="n">
        <v>1</v>
      </c>
      <c r="F14" s="6" t="n">
        <v>1</v>
      </c>
      <c r="G14" s="10" t="n">
        <f aca="false">IF(OR(E14="",F14=""),"",ROUND(E14/F14,0))</f>
        <v>1</v>
      </c>
      <c r="H14" s="11" t="n">
        <f aca="false">IF(OR(G14="",C14="",D14=""),"",ROUND(G14*C14/D14,2))</f>
        <v>0.3</v>
      </c>
    </row>
    <row r="15" customFormat="false" ht="15" hidden="false" customHeight="false" outlineLevel="0" collapsed="false">
      <c r="A15" s="4" t="s">
        <v>26</v>
      </c>
      <c r="B15" s="4" t="s">
        <v>19</v>
      </c>
      <c r="C15" s="8" t="n">
        <v>1.2</v>
      </c>
      <c r="D15" s="9" t="n">
        <v>1000</v>
      </c>
      <c r="E15" s="9" t="n">
        <v>20</v>
      </c>
      <c r="F15" s="6" t="n">
        <v>0.67</v>
      </c>
      <c r="G15" s="10" t="n">
        <f aca="false">IF(OR(E15="",F15=""),"",ROUND(E15/F15,0))</f>
        <v>30</v>
      </c>
      <c r="H15" s="11" t="n">
        <f aca="false">IF(OR(G15="",C15="",D15=""),"",ROUND(G15*C15/D15,2))</f>
        <v>0.04</v>
      </c>
    </row>
    <row r="16" customFormat="false" ht="15" hidden="false" customHeight="false" outlineLevel="0" collapsed="false">
      <c r="A16" s="4"/>
      <c r="B16" s="4"/>
      <c r="C16" s="8"/>
      <c r="D16" s="9"/>
      <c r="E16" s="9"/>
      <c r="F16" s="6"/>
      <c r="G16" s="10" t="str">
        <f aca="false">IF(OR(E16="",F16=""),"",ROUND(E16/F16,0))</f>
        <v/>
      </c>
      <c r="H16" s="11" t="str">
        <f aca="false">IF(OR(G16="",C16="",D16=""),"",ROUND(G16*C16/D16,2))</f>
        <v/>
      </c>
    </row>
    <row r="17" customFormat="false" ht="15" hidden="false" customHeight="false" outlineLevel="0" collapsed="false">
      <c r="A17" s="4"/>
      <c r="B17" s="4"/>
      <c r="C17" s="8"/>
      <c r="D17" s="9"/>
      <c r="E17" s="9"/>
      <c r="F17" s="6"/>
      <c r="G17" s="10" t="str">
        <f aca="false">IF(OR(E17="",F17=""),"",ROUND(E17/F17,0))</f>
        <v/>
      </c>
      <c r="H17" s="11" t="str">
        <f aca="false">IF(OR(G17="",C17="",D17=""),"",ROUND(G17*C17/D17,2))</f>
        <v/>
      </c>
    </row>
    <row r="18" customFormat="false" ht="15" hidden="false" customHeight="false" outlineLevel="0" collapsed="false">
      <c r="A18" s="4"/>
      <c r="B18" s="4"/>
      <c r="C18" s="8"/>
      <c r="D18" s="9"/>
      <c r="E18" s="9"/>
      <c r="F18" s="6"/>
      <c r="G18" s="10" t="str">
        <f aca="false">IF(OR(E18="",F18=""),"",ROUND(E18/F18,0))</f>
        <v/>
      </c>
      <c r="H18" s="11" t="str">
        <f aca="false">IF(OR(G18="",C18="",D18=""),"",ROUND(G18*C18/D18,2))</f>
        <v/>
      </c>
    </row>
    <row r="19" customFormat="false" ht="15" hidden="false" customHeight="false" outlineLevel="0" collapsed="false">
      <c r="A19" s="4"/>
      <c r="B19" s="4"/>
      <c r="C19" s="8"/>
      <c r="D19" s="9"/>
      <c r="E19" s="9"/>
      <c r="F19" s="6"/>
      <c r="G19" s="10" t="str">
        <f aca="false">IF(OR(E19="",F19=""),"",ROUND(E19/F19,0))</f>
        <v/>
      </c>
      <c r="H19" s="11" t="str">
        <f aca="false">IF(OR(G19="",C19="",D19=""),"",ROUND(G19*C19/D19,2))</f>
        <v/>
      </c>
    </row>
    <row r="20" customFormat="false" ht="15" hidden="false" customHeight="false" outlineLevel="0" collapsed="false">
      <c r="A20" s="4"/>
      <c r="B20" s="4"/>
      <c r="C20" s="8"/>
      <c r="D20" s="9"/>
      <c r="E20" s="9"/>
      <c r="F20" s="6"/>
      <c r="G20" s="10" t="str">
        <f aca="false">IF(OR(E20="",F20=""),"",ROUND(E20/F20,0))</f>
        <v/>
      </c>
      <c r="H20" s="11" t="str">
        <f aca="false">IF(OR(G20="",C20="",D20=""),"",ROUND(G20*C20/D20,2))</f>
        <v/>
      </c>
    </row>
    <row r="21" customFormat="false" ht="15" hidden="false" customHeight="false" outlineLevel="0" collapsed="false">
      <c r="A21" s="4"/>
      <c r="B21" s="4"/>
      <c r="C21" s="8"/>
      <c r="D21" s="9"/>
      <c r="E21" s="9"/>
      <c r="F21" s="6"/>
      <c r="G21" s="10" t="str">
        <f aca="false">IF(OR(E21="",F21=""),"",ROUND(E21/F21,0))</f>
        <v/>
      </c>
      <c r="H21" s="11" t="str">
        <f aca="false">IF(OR(G21="",C21="",D21=""),"",ROUND(G21*C21/D21,2))</f>
        <v/>
      </c>
    </row>
    <row r="22" customFormat="false" ht="15" hidden="false" customHeight="false" outlineLevel="0" collapsed="false">
      <c r="A22" s="4"/>
      <c r="B22" s="4"/>
      <c r="C22" s="8"/>
      <c r="D22" s="9"/>
      <c r="E22" s="9"/>
      <c r="F22" s="6"/>
      <c r="G22" s="10" t="str">
        <f aca="false">IF(OR(E22="",F22=""),"",ROUND(E22/F22,0))</f>
        <v/>
      </c>
      <c r="H22" s="11" t="str">
        <f aca="false">IF(OR(G22="",C22="",D22=""),"",ROUND(G22*C22/D22,2))</f>
        <v/>
      </c>
    </row>
    <row r="23" customFormat="false" ht="15" hidden="false" customHeight="false" outlineLevel="0" collapsed="false">
      <c r="A23" s="4"/>
      <c r="B23" s="4"/>
      <c r="C23" s="8"/>
      <c r="D23" s="9"/>
      <c r="E23" s="9"/>
      <c r="F23" s="6"/>
      <c r="G23" s="10" t="str">
        <f aca="false">IF(OR(E23="",F23=""),"",ROUND(E23/F23,0))</f>
        <v/>
      </c>
      <c r="H23" s="11" t="str">
        <f aca="false">IF(OR(G23="",C23="",D23=""),"",ROUND(G23*C23/D23,2))</f>
        <v/>
      </c>
    </row>
    <row r="24" customFormat="false" ht="15" hidden="false" customHeight="false" outlineLevel="0" collapsed="false">
      <c r="A24" s="4"/>
      <c r="B24" s="4"/>
      <c r="C24" s="8"/>
      <c r="D24" s="9"/>
      <c r="E24" s="9"/>
      <c r="F24" s="6"/>
      <c r="G24" s="10" t="str">
        <f aca="false">IF(OR(E24="",F24=""),"",ROUND(E24/F24,0))</f>
        <v/>
      </c>
      <c r="H24" s="11" t="str">
        <f aca="false">IF(OR(G24="",C24="",D24=""),"",ROUND(G24*C24/D24,2))</f>
        <v/>
      </c>
    </row>
    <row r="25" customFormat="false" ht="15" hidden="false" customHeight="false" outlineLevel="0" collapsed="false">
      <c r="A25" s="3" t="s">
        <v>27</v>
      </c>
      <c r="H25" s="8" t="n">
        <v>0.03</v>
      </c>
    </row>
    <row r="26" customFormat="false" ht="15" hidden="false" customHeight="false" outlineLevel="0" collapsed="false">
      <c r="A26" s="12" t="s">
        <v>28</v>
      </c>
      <c r="B26" s="12"/>
      <c r="C26" s="12"/>
      <c r="D26" s="12"/>
      <c r="E26" s="12"/>
      <c r="F26" s="12"/>
      <c r="G26" s="12"/>
      <c r="H26" s="13" t="n">
        <f aca="false">SUM(H10:H24)+H25</f>
        <v>2.74</v>
      </c>
    </row>
    <row r="27" customFormat="false" ht="15" hidden="false" customHeight="false" outlineLevel="0" collapsed="false">
      <c r="A27" s="12" t="s">
        <v>29</v>
      </c>
      <c r="B27" s="12"/>
      <c r="C27" s="12"/>
      <c r="D27" s="12"/>
      <c r="E27" s="12"/>
      <c r="F27" s="12"/>
      <c r="G27" s="12"/>
      <c r="H27" s="13" t="n">
        <f aca="false">IF(B5="","",H26/B5)</f>
        <v>2.74</v>
      </c>
    </row>
    <row r="28" customFormat="false" ht="15" hidden="false" customHeight="false" outlineLevel="0" collapsed="false">
      <c r="A28" s="12" t="s">
        <v>30</v>
      </c>
      <c r="B28" s="12"/>
      <c r="C28" s="12"/>
      <c r="D28" s="12"/>
      <c r="E28" s="12"/>
      <c r="F28" s="12"/>
      <c r="G28" s="12"/>
      <c r="H28" s="13" t="n">
        <f aca="false">IF(OR(B5="",B6=""),"",ROUND(H27/B6,2))</f>
        <v>9.13</v>
      </c>
    </row>
    <row r="29" customFormat="false" ht="15" hidden="false" customHeight="false" outlineLevel="0" collapsed="false">
      <c r="A29" s="12" t="s">
        <v>31</v>
      </c>
      <c r="B29" s="12"/>
      <c r="C29" s="12"/>
      <c r="D29" s="12"/>
      <c r="E29" s="12"/>
      <c r="F29" s="12"/>
      <c r="G29" s="12"/>
      <c r="H29" s="13" t="n">
        <f aca="false">IF(H28="","",ROUND(H28*(1+B7),2))</f>
        <v>10.04</v>
      </c>
    </row>
    <row r="31" customFormat="false" ht="42" hidden="false" customHeight="true" outlineLevel="0" collapsed="false">
      <c r="A31" s="14" t="s">
        <v>32</v>
      </c>
      <c r="B31" s="14"/>
      <c r="C31" s="14"/>
      <c r="D31" s="14"/>
      <c r="E31" s="14"/>
      <c r="F31" s="14"/>
      <c r="G31" s="14"/>
      <c r="H31" s="14"/>
    </row>
  </sheetData>
  <mergeCells count="6">
    <mergeCell ref="B4:H4"/>
    <mergeCell ref="A26:G26"/>
    <mergeCell ref="A27:G27"/>
    <mergeCell ref="A28:G28"/>
    <mergeCell ref="A29:G29"/>
    <mergeCell ref="A31:H3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6"/>
    <col collapsed="false" customWidth="true" hidden="false" outlineLevel="0" max="4" min="3" style="0" width="18"/>
    <col collapsed="false" customWidth="true" hidden="false" outlineLevel="0" max="5" min="5" style="0" width="16"/>
    <col collapsed="false" customWidth="true" hidden="false" outlineLevel="0" max="6" min="6" style="0" width="14"/>
    <col collapsed="false" customWidth="true" hidden="false" outlineLevel="0" max="7" min="7" style="0" width="16"/>
    <col collapsed="false" customWidth="true" hidden="false" outlineLevel="0" max="8" min="8" style="0" width="14"/>
  </cols>
  <sheetData>
    <row r="1" customFormat="false" ht="30" hidden="false" customHeight="true" outlineLevel="0" collapsed="false">
      <c r="A1" s="1" t="s">
        <v>33</v>
      </c>
    </row>
    <row r="2" customFormat="false" ht="19.5" hidden="false" customHeight="tru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/>
      <c r="C4" s="4"/>
      <c r="D4" s="4"/>
      <c r="E4" s="4"/>
      <c r="F4" s="4"/>
      <c r="G4" s="4"/>
      <c r="H4" s="4"/>
    </row>
    <row r="5" customFormat="false" ht="15" hidden="false" customHeight="false" outlineLevel="0" collapsed="false">
      <c r="A5" s="3" t="s">
        <v>4</v>
      </c>
      <c r="B5" s="5"/>
      <c r="C5" s="2" t="s">
        <v>5</v>
      </c>
    </row>
    <row r="6" customFormat="false" ht="15" hidden="false" customHeight="false" outlineLevel="0" collapsed="false">
      <c r="A6" s="3" t="s">
        <v>6</v>
      </c>
      <c r="B6" s="6"/>
      <c r="C6" s="2" t="s">
        <v>7</v>
      </c>
    </row>
    <row r="7" customFormat="false" ht="15" hidden="false" customHeight="false" outlineLevel="0" collapsed="false">
      <c r="A7" s="3" t="s">
        <v>8</v>
      </c>
      <c r="B7" s="6"/>
      <c r="C7" s="2" t="s">
        <v>9</v>
      </c>
    </row>
    <row r="9" customFormat="false" ht="61.5" hidden="false" customHeight="true" outlineLevel="0" collapsed="false">
      <c r="A9" s="7" t="s">
        <v>10</v>
      </c>
      <c r="B9" s="7" t="s">
        <v>11</v>
      </c>
      <c r="C9" s="7" t="s">
        <v>12</v>
      </c>
      <c r="D9" s="7" t="s">
        <v>13</v>
      </c>
      <c r="E9" s="7" t="s">
        <v>14</v>
      </c>
      <c r="F9" s="7" t="s">
        <v>15</v>
      </c>
      <c r="G9" s="7" t="s">
        <v>16</v>
      </c>
      <c r="H9" s="7" t="s">
        <v>17</v>
      </c>
    </row>
    <row r="10" customFormat="false" ht="15" hidden="false" customHeight="false" outlineLevel="0" collapsed="false">
      <c r="A10" s="4"/>
      <c r="B10" s="4"/>
      <c r="C10" s="8"/>
      <c r="D10" s="9"/>
      <c r="E10" s="9"/>
      <c r="F10" s="6"/>
      <c r="G10" s="10" t="str">
        <f aca="false">IF(OR(E10="",F10=""),"",ROUND(E10/F10,0))</f>
        <v/>
      </c>
      <c r="H10" s="11" t="str">
        <f aca="false">IF(OR(G10="",C10="",D10=""),"",ROUND(G10*C10/D10,2))</f>
        <v/>
      </c>
    </row>
    <row r="11" customFormat="false" ht="15" hidden="false" customHeight="false" outlineLevel="0" collapsed="false">
      <c r="A11" s="4"/>
      <c r="B11" s="4"/>
      <c r="C11" s="8"/>
      <c r="D11" s="9"/>
      <c r="E11" s="9"/>
      <c r="F11" s="6"/>
      <c r="G11" s="10" t="str">
        <f aca="false">IF(OR(E11="",F11=""),"",ROUND(E11/F11,0))</f>
        <v/>
      </c>
      <c r="H11" s="11" t="str">
        <f aca="false">IF(OR(G11="",C11="",D11=""),"",ROUND(G11*C11/D11,2))</f>
        <v/>
      </c>
    </row>
    <row r="12" customFormat="false" ht="15" hidden="false" customHeight="false" outlineLevel="0" collapsed="false">
      <c r="A12" s="4"/>
      <c r="B12" s="4"/>
      <c r="C12" s="8"/>
      <c r="D12" s="9"/>
      <c r="E12" s="9"/>
      <c r="F12" s="6"/>
      <c r="G12" s="10" t="str">
        <f aca="false">IF(OR(E12="",F12=""),"",ROUND(E12/F12,0))</f>
        <v/>
      </c>
      <c r="H12" s="11" t="str">
        <f aca="false">IF(OR(G12="",C12="",D12=""),"",ROUND(G12*C12/D12,2))</f>
        <v/>
      </c>
    </row>
    <row r="13" customFormat="false" ht="15" hidden="false" customHeight="false" outlineLevel="0" collapsed="false">
      <c r="A13" s="4"/>
      <c r="B13" s="4"/>
      <c r="C13" s="8"/>
      <c r="D13" s="9"/>
      <c r="E13" s="9"/>
      <c r="F13" s="6"/>
      <c r="G13" s="10" t="str">
        <f aca="false">IF(OR(E13="",F13=""),"",ROUND(E13/F13,0))</f>
        <v/>
      </c>
      <c r="H13" s="11" t="str">
        <f aca="false">IF(OR(G13="",C13="",D13=""),"",ROUND(G13*C13/D13,2))</f>
        <v/>
      </c>
    </row>
    <row r="14" customFormat="false" ht="15" hidden="false" customHeight="false" outlineLevel="0" collapsed="false">
      <c r="A14" s="4"/>
      <c r="B14" s="4"/>
      <c r="C14" s="8"/>
      <c r="D14" s="9"/>
      <c r="E14" s="9"/>
      <c r="F14" s="6"/>
      <c r="G14" s="10" t="str">
        <f aca="false">IF(OR(E14="",F14=""),"",ROUND(E14/F14,0))</f>
        <v/>
      </c>
      <c r="H14" s="11" t="str">
        <f aca="false">IF(OR(G14="",C14="",D14=""),"",ROUND(G14*C14/D14,2))</f>
        <v/>
      </c>
    </row>
    <row r="15" customFormat="false" ht="15" hidden="false" customHeight="false" outlineLevel="0" collapsed="false">
      <c r="A15" s="4"/>
      <c r="B15" s="4"/>
      <c r="C15" s="8"/>
      <c r="D15" s="9"/>
      <c r="E15" s="9"/>
      <c r="F15" s="6"/>
      <c r="G15" s="10" t="str">
        <f aca="false">IF(OR(E15="",F15=""),"",ROUND(E15/F15,0))</f>
        <v/>
      </c>
      <c r="H15" s="11" t="str">
        <f aca="false">IF(OR(G15="",C15="",D15=""),"",ROUND(G15*C15/D15,2))</f>
        <v/>
      </c>
    </row>
    <row r="16" customFormat="false" ht="15" hidden="false" customHeight="false" outlineLevel="0" collapsed="false">
      <c r="A16" s="4"/>
      <c r="B16" s="4"/>
      <c r="C16" s="8"/>
      <c r="D16" s="9"/>
      <c r="E16" s="9"/>
      <c r="F16" s="6"/>
      <c r="G16" s="10" t="str">
        <f aca="false">IF(OR(E16="",F16=""),"",ROUND(E16/F16,0))</f>
        <v/>
      </c>
      <c r="H16" s="11" t="str">
        <f aca="false">IF(OR(G16="",C16="",D16=""),"",ROUND(G16*C16/D16,2))</f>
        <v/>
      </c>
    </row>
    <row r="17" customFormat="false" ht="15" hidden="false" customHeight="false" outlineLevel="0" collapsed="false">
      <c r="A17" s="4"/>
      <c r="B17" s="4"/>
      <c r="C17" s="8"/>
      <c r="D17" s="9"/>
      <c r="E17" s="9"/>
      <c r="F17" s="6"/>
      <c r="G17" s="10" t="str">
        <f aca="false">IF(OR(E17="",F17=""),"",ROUND(E17/F17,0))</f>
        <v/>
      </c>
      <c r="H17" s="11" t="str">
        <f aca="false">IF(OR(G17="",C17="",D17=""),"",ROUND(G17*C17/D17,2))</f>
        <v/>
      </c>
    </row>
    <row r="18" customFormat="false" ht="15" hidden="false" customHeight="false" outlineLevel="0" collapsed="false">
      <c r="A18" s="4"/>
      <c r="B18" s="4"/>
      <c r="C18" s="8"/>
      <c r="D18" s="9"/>
      <c r="E18" s="9"/>
      <c r="F18" s="6"/>
      <c r="G18" s="10" t="str">
        <f aca="false">IF(OR(E18="",F18=""),"",ROUND(E18/F18,0))</f>
        <v/>
      </c>
      <c r="H18" s="11" t="str">
        <f aca="false">IF(OR(G18="",C18="",D18=""),"",ROUND(G18*C18/D18,2))</f>
        <v/>
      </c>
    </row>
    <row r="19" customFormat="false" ht="15" hidden="false" customHeight="false" outlineLevel="0" collapsed="false">
      <c r="A19" s="4"/>
      <c r="B19" s="4"/>
      <c r="C19" s="8"/>
      <c r="D19" s="9"/>
      <c r="E19" s="9"/>
      <c r="F19" s="6"/>
      <c r="G19" s="10" t="str">
        <f aca="false">IF(OR(E19="",F19=""),"",ROUND(E19/F19,0))</f>
        <v/>
      </c>
      <c r="H19" s="11" t="str">
        <f aca="false">IF(OR(G19="",C19="",D19=""),"",ROUND(G19*C19/D19,2))</f>
        <v/>
      </c>
    </row>
    <row r="20" customFormat="false" ht="15" hidden="false" customHeight="false" outlineLevel="0" collapsed="false">
      <c r="A20" s="4"/>
      <c r="B20" s="4"/>
      <c r="C20" s="8"/>
      <c r="D20" s="9"/>
      <c r="E20" s="9"/>
      <c r="F20" s="6"/>
      <c r="G20" s="10" t="str">
        <f aca="false">IF(OR(E20="",F20=""),"",ROUND(E20/F20,0))</f>
        <v/>
      </c>
      <c r="H20" s="11" t="str">
        <f aca="false">IF(OR(G20="",C20="",D20=""),"",ROUND(G20*C20/D20,2))</f>
        <v/>
      </c>
    </row>
    <row r="21" customFormat="false" ht="15" hidden="false" customHeight="false" outlineLevel="0" collapsed="false">
      <c r="A21" s="4"/>
      <c r="B21" s="4"/>
      <c r="C21" s="8"/>
      <c r="D21" s="9"/>
      <c r="E21" s="9"/>
      <c r="F21" s="6"/>
      <c r="G21" s="10" t="str">
        <f aca="false">IF(OR(E21="",F21=""),"",ROUND(E21/F21,0))</f>
        <v/>
      </c>
      <c r="H21" s="11" t="str">
        <f aca="false">IF(OR(G21="",C21="",D21=""),"",ROUND(G21*C21/D21,2))</f>
        <v/>
      </c>
    </row>
    <row r="22" customFormat="false" ht="15" hidden="false" customHeight="false" outlineLevel="0" collapsed="false">
      <c r="A22" s="4"/>
      <c r="B22" s="4"/>
      <c r="C22" s="8"/>
      <c r="D22" s="9"/>
      <c r="E22" s="9"/>
      <c r="F22" s="6"/>
      <c r="G22" s="10" t="str">
        <f aca="false">IF(OR(E22="",F22=""),"",ROUND(E22/F22,0))</f>
        <v/>
      </c>
      <c r="H22" s="11" t="str">
        <f aca="false">IF(OR(G22="",C22="",D22=""),"",ROUND(G22*C22/D22,2))</f>
        <v/>
      </c>
    </row>
    <row r="23" customFormat="false" ht="15" hidden="false" customHeight="false" outlineLevel="0" collapsed="false">
      <c r="A23" s="4"/>
      <c r="B23" s="4"/>
      <c r="C23" s="8"/>
      <c r="D23" s="9"/>
      <c r="E23" s="9"/>
      <c r="F23" s="6"/>
      <c r="G23" s="10" t="str">
        <f aca="false">IF(OR(E23="",F23=""),"",ROUND(E23/F23,0))</f>
        <v/>
      </c>
      <c r="H23" s="11" t="str">
        <f aca="false">IF(OR(G23="",C23="",D23=""),"",ROUND(G23*C23/D23,2))</f>
        <v/>
      </c>
    </row>
    <row r="24" customFormat="false" ht="15" hidden="false" customHeight="false" outlineLevel="0" collapsed="false">
      <c r="A24" s="4"/>
      <c r="B24" s="4"/>
      <c r="C24" s="8"/>
      <c r="D24" s="9"/>
      <c r="E24" s="9"/>
      <c r="F24" s="6"/>
      <c r="G24" s="10" t="str">
        <f aca="false">IF(OR(E24="",F24=""),"",ROUND(E24/F24,0))</f>
        <v/>
      </c>
      <c r="H24" s="11" t="str">
        <f aca="false">IF(OR(G24="",C24="",D24=""),"",ROUND(G24*C24/D24,2))</f>
        <v/>
      </c>
    </row>
    <row r="25" customFormat="false" ht="15" hidden="false" customHeight="false" outlineLevel="0" collapsed="false">
      <c r="A25" s="3" t="s">
        <v>27</v>
      </c>
      <c r="H25" s="8"/>
    </row>
    <row r="26" customFormat="false" ht="15" hidden="false" customHeight="false" outlineLevel="0" collapsed="false">
      <c r="A26" s="12" t="s">
        <v>28</v>
      </c>
      <c r="B26" s="12"/>
      <c r="C26" s="12"/>
      <c r="D26" s="12"/>
      <c r="E26" s="12"/>
      <c r="F26" s="12"/>
      <c r="G26" s="12"/>
      <c r="H26" s="13" t="n">
        <f aca="false">SUM(H10:H24)+H25</f>
        <v>0</v>
      </c>
    </row>
    <row r="27" customFormat="false" ht="15" hidden="false" customHeight="false" outlineLevel="0" collapsed="false">
      <c r="A27" s="12" t="s">
        <v>29</v>
      </c>
      <c r="B27" s="12"/>
      <c r="C27" s="12"/>
      <c r="D27" s="12"/>
      <c r="E27" s="12"/>
      <c r="F27" s="12"/>
      <c r="G27" s="12"/>
      <c r="H27" s="13" t="str">
        <f aca="false">IF(B5="","",H26/B5)</f>
        <v/>
      </c>
    </row>
    <row r="28" customFormat="false" ht="15" hidden="false" customHeight="false" outlineLevel="0" collapsed="false">
      <c r="A28" s="12" t="s">
        <v>30</v>
      </c>
      <c r="B28" s="12"/>
      <c r="C28" s="12"/>
      <c r="D28" s="12"/>
      <c r="E28" s="12"/>
      <c r="F28" s="12"/>
      <c r="G28" s="12"/>
      <c r="H28" s="13" t="str">
        <f aca="false">IF(OR(B5="",B6=""),"",ROUND(H27/B6,2))</f>
        <v/>
      </c>
    </row>
    <row r="29" customFormat="false" ht="15" hidden="false" customHeight="false" outlineLevel="0" collapsed="false">
      <c r="A29" s="12" t="s">
        <v>31</v>
      </c>
      <c r="B29" s="12"/>
      <c r="C29" s="12"/>
      <c r="D29" s="12"/>
      <c r="E29" s="12"/>
      <c r="F29" s="12"/>
      <c r="G29" s="12"/>
      <c r="H29" s="13" t="str">
        <f aca="false">IF(H28="","",ROUND(H28*(1+B7),2))</f>
        <v/>
      </c>
    </row>
    <row r="31" customFormat="false" ht="42" hidden="false" customHeight="true" outlineLevel="0" collapsed="false">
      <c r="A31" s="14" t="s">
        <v>32</v>
      </c>
      <c r="B31" s="14"/>
      <c r="C31" s="14"/>
      <c r="D31" s="14"/>
      <c r="E31" s="14"/>
      <c r="F31" s="14"/>
      <c r="G31" s="14"/>
      <c r="H31" s="14"/>
    </row>
  </sheetData>
  <mergeCells count="6">
    <mergeCell ref="B4:H4"/>
    <mergeCell ref="A26:G26"/>
    <mergeCell ref="A27:G27"/>
    <mergeCell ref="A28:G28"/>
    <mergeCell ref="A29:G29"/>
    <mergeCell ref="A31:H3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5:A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5" customFormat="false" ht="17.35" hidden="false" customHeight="false" outlineLevel="0" collapsed="false">
      <c r="A5" s="15" t="s">
        <v>34</v>
      </c>
    </row>
    <row r="6" customFormat="false" ht="15" hidden="false" customHeight="false" outlineLevel="0" collapsed="false">
      <c r="A6" s="16" t="s">
        <v>35</v>
      </c>
    </row>
    <row r="7" customFormat="false" ht="15" hidden="false" customHeight="false" outlineLevel="0" collapsed="false">
      <c r="A7" s="16" t="s">
        <v>36</v>
      </c>
    </row>
    <row r="8" customFormat="false" ht="23.85" hidden="false" customHeight="false" outlineLevel="0" collapsed="false">
      <c r="A8" s="16" t="s">
        <v>37</v>
      </c>
    </row>
    <row r="9" customFormat="false" ht="15" hidden="false" customHeight="false" outlineLevel="0" collapsed="false">
      <c r="A9" s="16" t="s">
        <v>38</v>
      </c>
    </row>
    <row r="10" customFormat="false" ht="23.85" hidden="false" customHeight="false" outlineLevel="0" collapsed="false">
      <c r="A10" s="16" t="s">
        <v>39</v>
      </c>
    </row>
    <row r="11" customFormat="false" ht="15" hidden="false" customHeight="false" outlineLevel="0" collapsed="false">
      <c r="A11" s="16" t="s">
        <v>40</v>
      </c>
    </row>
    <row r="12" customFormat="false" ht="15" hidden="false" customHeight="false" outlineLevel="0" collapsed="false">
      <c r="A12" s="16" t="s">
        <v>41</v>
      </c>
    </row>
    <row r="13" customFormat="false" ht="15" hidden="false" customHeight="false" outlineLevel="0" collapsed="false">
      <c r="A13" s="16"/>
    </row>
    <row r="14" customFormat="false" ht="15" hidden="false" customHeight="false" outlineLevel="0" collapsed="false">
      <c r="A14" s="17" t="s">
        <v>42</v>
      </c>
    </row>
    <row r="15" customFormat="false" ht="23.85" hidden="false" customHeight="false" outlineLevel="0" collapsed="false">
      <c r="A15" s="16" t="s">
        <v>43</v>
      </c>
    </row>
    <row r="16" customFormat="false" ht="23.85" hidden="false" customHeight="false" outlineLevel="0" collapsed="false">
      <c r="A16" s="16" t="s">
        <v>44</v>
      </c>
    </row>
    <row r="17" customFormat="false" ht="15" hidden="false" customHeight="false" outlineLevel="0" collapsed="false">
      <c r="A17" s="16"/>
    </row>
    <row r="18" customFormat="false" ht="15" hidden="false" customHeight="false" outlineLevel="0" collapsed="false">
      <c r="A18" s="17" t="s">
        <v>45</v>
      </c>
    </row>
    <row r="19" customFormat="false" ht="23.85" hidden="false" customHeight="false" outlineLevel="0" collapsed="false">
      <c r="A19" s="16" t="s">
        <v>46</v>
      </c>
    </row>
    <row r="20" customFormat="false" ht="23.85" hidden="false" customHeight="false" outlineLevel="0" collapsed="false">
      <c r="A20" s="16" t="s">
        <v>47</v>
      </c>
    </row>
    <row r="21" customFormat="false" ht="23.85" hidden="false" customHeight="false" outlineLevel="0" collapsed="false">
      <c r="A21" s="16" t="s">
        <v>48</v>
      </c>
    </row>
    <row r="22" customFormat="false" ht="15" hidden="false" customHeight="false" outlineLevel="0" collapsed="false">
      <c r="A22" s="16"/>
    </row>
    <row r="23" customFormat="false" ht="15" hidden="false" customHeight="false" outlineLevel="0" collapsed="false">
      <c r="A23" s="18" t="s">
        <v>49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2026-10-07T15:55:47Z</dcterms:created>
  <dc:creator>openpyxl</dc:creator>
  <dc:description/>
  <dc:language>en-US</dc:language>
  <cp:lastModifiedBy/>
  <dcterms:modified xsi:type="dcterms:W3CDTF">2026-10-07T15:55:47Z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